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1"/>
  <workbookPr defaultThemeVersion="124226"/>
  <mc:AlternateContent xmlns:mc="http://schemas.openxmlformats.org/markup-compatibility/2006">
    <mc:Choice Requires="x15">
      <x15ac:absPath xmlns:x15ac="http://schemas.microsoft.com/office/spreadsheetml/2010/11/ac" url="C:\Users\AlanaPerez\Ohio CDC Association\Ohio CDC Association - VISTA\RFP\2022\RFP Review Documents\"/>
    </mc:Choice>
  </mc:AlternateContent>
  <xr:revisionPtr revIDLastSave="26" documentId="8_{80D95242-322C-492E-BA9C-42B89859A66C}" xr6:coauthVersionLast="47" xr6:coauthVersionMax="47" xr10:uidLastSave="{119A3254-8F52-45B0-B1E2-B217EF6E746D}"/>
  <bookViews>
    <workbookView xWindow="480" yWindow="36" windowWidth="21120" windowHeight="9696" tabRatio="728" activeTab="7" xr2:uid="{00000000-000D-0000-FFFF-FFFF00000000}"/>
  </bookViews>
  <sheets>
    <sheet name="Main Copy (8)" sheetId="12" r:id="rId1"/>
    <sheet name="Main Copy (7)" sheetId="11" r:id="rId2"/>
    <sheet name="Main Copy (6)" sheetId="10" r:id="rId3"/>
    <sheet name="Main Copy (5)" sheetId="9" r:id="rId4"/>
    <sheet name="Main Copy (4)" sheetId="8" r:id="rId5"/>
    <sheet name="Main Copy (3)" sheetId="7" r:id="rId6"/>
    <sheet name="Main Copy (2)" sheetId="6" r:id="rId7"/>
    <sheet name="Main Copy" sheetId="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12" l="1"/>
  <c r="F66" i="12"/>
  <c r="E66" i="12"/>
  <c r="G56" i="12"/>
  <c r="F56" i="12"/>
  <c r="E56" i="12"/>
  <c r="G47" i="12"/>
  <c r="F47" i="12"/>
  <c r="E47" i="12"/>
  <c r="G38" i="12"/>
  <c r="F38" i="12"/>
  <c r="E38" i="12"/>
  <c r="G30" i="12"/>
  <c r="F30" i="12"/>
  <c r="E30" i="12"/>
  <c r="G24" i="12"/>
  <c r="F24" i="12"/>
  <c r="E24" i="12"/>
  <c r="F13" i="12"/>
  <c r="E13" i="12"/>
  <c r="E69" i="12" s="1"/>
  <c r="G5" i="12"/>
  <c r="G4" i="12"/>
  <c r="G65" i="11"/>
  <c r="F65" i="11"/>
  <c r="E65" i="11"/>
  <c r="G55" i="11"/>
  <c r="F55" i="11"/>
  <c r="E55" i="11"/>
  <c r="G46" i="11"/>
  <c r="F46" i="11"/>
  <c r="E46" i="11"/>
  <c r="G37" i="11"/>
  <c r="F37" i="11"/>
  <c r="E37" i="11"/>
  <c r="G29" i="11"/>
  <c r="F29" i="11"/>
  <c r="E29" i="11"/>
  <c r="G23" i="11"/>
  <c r="F23" i="11"/>
  <c r="E23" i="11"/>
  <c r="F13" i="11"/>
  <c r="E13" i="11"/>
  <c r="E68" i="11" s="1"/>
  <c r="G5" i="11"/>
  <c r="G4" i="11"/>
  <c r="G65" i="10"/>
  <c r="F65" i="10"/>
  <c r="E65" i="10"/>
  <c r="G55" i="10"/>
  <c r="F55" i="10"/>
  <c r="E55" i="10"/>
  <c r="G46" i="10"/>
  <c r="F46" i="10"/>
  <c r="E46" i="10"/>
  <c r="G37" i="10"/>
  <c r="F37" i="10"/>
  <c r="E37" i="10"/>
  <c r="G29" i="10"/>
  <c r="F29" i="10"/>
  <c r="E29" i="10"/>
  <c r="G23" i="10"/>
  <c r="F23" i="10"/>
  <c r="E23" i="10"/>
  <c r="F13" i="10"/>
  <c r="E13" i="10"/>
  <c r="E68" i="10" s="1"/>
  <c r="G5" i="10"/>
  <c r="G4" i="10"/>
  <c r="G65" i="9"/>
  <c r="F65" i="9"/>
  <c r="E65" i="9"/>
  <c r="G55" i="9"/>
  <c r="F55" i="9"/>
  <c r="E55" i="9"/>
  <c r="G46" i="9"/>
  <c r="F46" i="9"/>
  <c r="E46" i="9"/>
  <c r="G37" i="9"/>
  <c r="F37" i="9"/>
  <c r="E37" i="9"/>
  <c r="G29" i="9"/>
  <c r="F29" i="9"/>
  <c r="E29" i="9"/>
  <c r="G23" i="9"/>
  <c r="F23" i="9"/>
  <c r="E23" i="9"/>
  <c r="F13" i="9"/>
  <c r="F68" i="9" s="1"/>
  <c r="E13" i="9"/>
  <c r="E68" i="9" s="1"/>
  <c r="G5" i="9"/>
  <c r="G4" i="9"/>
  <c r="G65" i="8"/>
  <c r="F65" i="8"/>
  <c r="E65" i="8"/>
  <c r="G55" i="8"/>
  <c r="F55" i="8"/>
  <c r="E55" i="8"/>
  <c r="G46" i="8"/>
  <c r="F46" i="8"/>
  <c r="E46" i="8"/>
  <c r="G37" i="8"/>
  <c r="F37" i="8"/>
  <c r="E37" i="8"/>
  <c r="G29" i="8"/>
  <c r="F29" i="8"/>
  <c r="E29" i="8"/>
  <c r="G23" i="8"/>
  <c r="F23" i="8"/>
  <c r="E23" i="8"/>
  <c r="F13" i="8"/>
  <c r="F68" i="8" s="1"/>
  <c r="E13" i="8"/>
  <c r="E68" i="8" s="1"/>
  <c r="G5" i="8"/>
  <c r="G4" i="8"/>
  <c r="G65" i="7"/>
  <c r="F65" i="7"/>
  <c r="E65" i="7"/>
  <c r="G55" i="7"/>
  <c r="F55" i="7"/>
  <c r="E55" i="7"/>
  <c r="G46" i="7"/>
  <c r="F46" i="7"/>
  <c r="E46" i="7"/>
  <c r="G37" i="7"/>
  <c r="F37" i="7"/>
  <c r="E37" i="7"/>
  <c r="G29" i="7"/>
  <c r="F29" i="7"/>
  <c r="E29" i="7"/>
  <c r="G23" i="7"/>
  <c r="F23" i="7"/>
  <c r="E23" i="7"/>
  <c r="F13" i="7"/>
  <c r="E13" i="7"/>
  <c r="E68" i="7" s="1"/>
  <c r="G5" i="7"/>
  <c r="G4" i="7"/>
  <c r="G65" i="6"/>
  <c r="F65" i="6"/>
  <c r="E65" i="6"/>
  <c r="G55" i="6"/>
  <c r="F55" i="6"/>
  <c r="E55" i="6"/>
  <c r="G46" i="6"/>
  <c r="F46" i="6"/>
  <c r="E46" i="6"/>
  <c r="G37" i="6"/>
  <c r="F37" i="6"/>
  <c r="E37" i="6"/>
  <c r="G29" i="6"/>
  <c r="F29" i="6"/>
  <c r="E29" i="6"/>
  <c r="G23" i="6"/>
  <c r="F23" i="6"/>
  <c r="E23" i="6"/>
  <c r="F13" i="6"/>
  <c r="G13" i="6" s="1"/>
  <c r="E13" i="6"/>
  <c r="G5" i="6"/>
  <c r="G4" i="6"/>
  <c r="E68" i="6" l="1"/>
  <c r="F68" i="6"/>
  <c r="G68" i="6"/>
  <c r="F68" i="7"/>
  <c r="G13" i="7"/>
  <c r="G68" i="7"/>
  <c r="G13" i="10"/>
  <c r="G68" i="10" s="1"/>
  <c r="F68" i="10"/>
  <c r="G13" i="11"/>
  <c r="F68" i="11"/>
  <c r="G68" i="11"/>
  <c r="F69" i="12"/>
  <c r="G13" i="12"/>
  <c r="G69" i="12"/>
  <c r="G13" i="9"/>
  <c r="G68" i="9" s="1"/>
  <c r="G13" i="8"/>
  <c r="G68" i="8" s="1"/>
  <c r="F65" i="5"/>
  <c r="E65" i="5"/>
  <c r="G55" i="5"/>
  <c r="F55" i="5"/>
  <c r="E55" i="5"/>
  <c r="G46" i="5"/>
  <c r="F46" i="5"/>
  <c r="E46" i="5"/>
  <c r="F37" i="5"/>
  <c r="E37" i="5"/>
  <c r="F29" i="5"/>
  <c r="E29" i="5"/>
  <c r="G29" i="5"/>
  <c r="G23" i="5"/>
  <c r="F23" i="5"/>
  <c r="E23" i="5"/>
  <c r="F13" i="5"/>
  <c r="G13" i="5" s="1"/>
  <c r="E13" i="5"/>
  <c r="E68" i="5" s="1"/>
  <c r="G5" i="5"/>
  <c r="G4" i="5"/>
  <c r="G65" i="5" l="1"/>
  <c r="G37" i="5"/>
  <c r="F68" i="5"/>
  <c r="G68" i="5" l="1"/>
</calcChain>
</file>

<file path=xl/sharedStrings.xml><?xml version="1.0" encoding="utf-8"?>
<sst xmlns="http://schemas.openxmlformats.org/spreadsheetml/2006/main" count="1098" uniqueCount="78">
  <si>
    <t>2024 VISTA RFP Review</t>
  </si>
  <si>
    <t>Question</t>
  </si>
  <si>
    <t>Instructions Notes</t>
  </si>
  <si>
    <t>Keep in mind</t>
  </si>
  <si>
    <t>Available Points</t>
  </si>
  <si>
    <t>Score</t>
  </si>
  <si>
    <t>Score (If requesting 2nd VISTA</t>
  </si>
  <si>
    <t>Basic Org Info (online form)</t>
  </si>
  <si>
    <t>Full points if completed</t>
  </si>
  <si>
    <t>This is already scored. Reviewer should not change score listed</t>
  </si>
  <si>
    <t>Submission Instructions</t>
  </si>
  <si>
    <t>**If site is requesting two vistas for separate projects, score each project separately for the following sections</t>
  </si>
  <si>
    <t>NARRATIVE</t>
  </si>
  <si>
    <t>Question 1 - Mission</t>
  </si>
  <si>
    <t xml:space="preserve">5: Mission stated, Brief history of organization, current programs, and organization's relationship with working with volunteers is stated. 
4: Mission stated, Brief history of organization, and current programs stated
3: Mission stated and Brief history of organization/or current programs stated
1-2: Mission Or Organizational background stated
0: Question not answered. </t>
  </si>
  <si>
    <t>Question 2 - Funding Levels</t>
  </si>
  <si>
    <t>3: There are no major funding or funding change is a growth. 
2: Decrease in Funding but does not appear it will impact VISTA project
1: Funding Change  will impact VISTA project
0: question unanswered</t>
  </si>
  <si>
    <t>Total /8</t>
  </si>
  <si>
    <t>Comments</t>
  </si>
  <si>
    <t>Please insert comments here</t>
  </si>
  <si>
    <t>SUBSITE VISTA PROJECT DESIGN</t>
  </si>
  <si>
    <t>Question 1a - Overview &amp; Activities **</t>
  </si>
  <si>
    <t xml:space="preserve">10: Clearly states a project overview with links OCDCA goals and CNCS Anti-Poverty Mission.  Activities are described in details and place an emphasis on capacity building. 
8-9: All above is included. The responses are understandable but could be more clearly defined
7-8: Does follow formatting for objectives section, but answers questions are stated in an understandable matter. There is a clear link to OCDCA goals, activities are focused around capacity building.
5-6: Activities are capacity building but include direct service. Objectives are unclear. 
3-4: Activities are mostly direct service and is not focused around building capacity. Project uses OCDCA VISTA goals but is not clearly stated. Objectives are unclear.
1-2: Activities and project do not make a link between OCDCA goals. 
0: Question Unanswered. If question is answered, there is direct service and no link to anti-poverty. </t>
  </si>
  <si>
    <t xml:space="preserve">The CNCS VISTA Program mission statement is to increase capacity for low-income people to improve the conditions of their own lives. Ohio CDC Association VISTA Project Goals
1. To build the capacity of CDCs to provide affordable housing.
2. To build the capacity of CDCs to increase employment opportunities.
3. To build the capacity of CDCs to provide housing counseling.
4. To build the capacity of CDCs to increase and maintain assets for individuals.
5. To build the capacity of CDCs to increase access to fresh and healthy foods.
6. To build the capacity of CDCs to increase energy and water efficiency in housing.
</t>
  </si>
  <si>
    <t>Question 1b -Bulleted List **</t>
  </si>
  <si>
    <t xml:space="preserve">5: Bulleted list clearly states objectives for when project is complete and objectives clearly related to the project described in the sub-site project design. 
3-4: Bullet List of objectives stated. However, there is some confusion on how they are related to the project and/or do speak to when the entire project as a whole is completed (3 points is both. 4 points if only one of these variables applies)
1-2: Did not list objectives per instructions (in a bulleted list for the whole project being completed and/or objectives do not seem related to project (2 points if only one of these variable applies. 1 point if both variables applies) 
0: Does not answer the question. 
</t>
  </si>
  <si>
    <t>Question 1c - Sustainability **</t>
  </si>
  <si>
    <t xml:space="preserve">4: Clear sustainability plan and 3 phase structure in section 2 is followed. 
3: 3 phase structure follow but sustainability plan is not 100% clear
2: Does not follow 3 phase structure but has a sustainability plan. 
0-1: Very unclear plan or no plan stated. </t>
  </si>
  <si>
    <t xml:space="preserve">Sustainability 3 phases: (1) research and planning, (2) implementation, (3) handing the project off from the VISTA to the community or organization. </t>
  </si>
  <si>
    <t>Question 1d - VISTA Year</t>
  </si>
  <si>
    <t>1: Indicates what year the Project is in/not in
0: Does not answer question</t>
  </si>
  <si>
    <t>Question 2 - Poverty reduction **</t>
  </si>
  <si>
    <t xml:space="preserve">8: Clearly states how this project will bring individuals out of poverty
7-6: States how this project will bring individuals out of poverty. Could be marginally clearer on how. 
5-4: Does not state specifically how this project will be bring individual's out of poverty but makes a clear link to how the organization's will bring induvial out of poverty after capacity is built.  
3-2: Only speaks how the organization works on poverty reduction. No link to the project
1: Gives a very basic definition on poverty and reduction. Examples could include: my organization works on poverty and this will help, We are a community action agency and poverty reduction is what we do, poverty will never be solved. 
0: does not answer the question.  </t>
  </si>
  <si>
    <t>Total /28</t>
  </si>
  <si>
    <t>missing outcomes from goal; pov could be clearer</t>
  </si>
  <si>
    <t>MILESTONES</t>
  </si>
  <si>
    <t>Milestones</t>
  </si>
  <si>
    <t>4: Milestones are listed seem reasonable to project and one year. 
3: Milestones listed are reasonable to project, but not one year. For example, Fundraising over $1 million would is a very big year for a VISTA to achieve in one year but reasonable for a three year project. 5 points if all milestones listed meet those criteria. 6 if only one or two meet this criteria
2: Milestones listed are not reasonable for project and/or milestones listed do not fall within the OCDCA project goals that project design outlined the project would fall under. 
1: does not have any milestones listed on provided page, but listed their own outcomes. 
0: Did not answer question</t>
  </si>
  <si>
    <t xml:space="preserve">Applicant does not have to have numbers for every section. They should have milestones listed for the OCDCA project goals that there project will be working on. </t>
  </si>
  <si>
    <t>Total /</t>
  </si>
  <si>
    <t>SUPERVISION</t>
  </si>
  <si>
    <t>Question 1 - Recruitment</t>
  </si>
  <si>
    <t>4: Clearly and in detail states recruitment and supervision plan. 
2-3: Clearly a state plan but lacks details. 
1: Does not clearly state supervision and recruitment plan
0: No answer</t>
  </si>
  <si>
    <t>Question 2 - Milestone/Act  Reporting</t>
  </si>
  <si>
    <t>2: Clearly and in detail plan to help VISTA with required reporting.  
1: Does not clearly state plan. 
0: No answer</t>
  </si>
  <si>
    <t>Question 3 - Professional Dev/Accomplishments</t>
  </si>
  <si>
    <t>4: Plan is clearly stated
2-3: Plan is not clearly stated 
1: Only one portion of question is answered. For example, only professional development or accomplishments are addressed. 
0: No Answer</t>
  </si>
  <si>
    <t>Total /10</t>
  </si>
  <si>
    <t>PROJECT DESCRIPTION **</t>
  </si>
  <si>
    <t>2-line description**</t>
  </si>
  <si>
    <t>2: Follows character limit; Description is engaging
1: Follows character limit but description is not engaging
0: Does not follow character limit and is not engaging</t>
  </si>
  <si>
    <t>Project Description **</t>
  </si>
  <si>
    <t>2: Follows character limit and application instructions
1: Follows character limit but does not follow the application instructions, or vice versa.
0: Does not follow character limit or application instructions</t>
  </si>
  <si>
    <t>The application instructions specify not to use bullet points.</t>
  </si>
  <si>
    <t>Member duties**</t>
  </si>
  <si>
    <t>Total / 6</t>
  </si>
  <si>
    <t>VISTA ASSIGNMENT DESCRIPTION (VAD)</t>
  </si>
  <si>
    <t>Requirements **</t>
  </si>
  <si>
    <t>25: VAD clearly outlines activities for the year with detail. OCDCA goals are used. There is no direct service or replacing staff listed. 
20-24: VAD clearly outlines activities for the year. OCDCA goals are used. There is no direct service or replacing staff listed.  More detail could be given.                                                                                                                                       15-19: VAD clearly outlines activities for the year. OCDCA goals are used. One or two steps include direct service or replacing staff.  More detail could be given.
10-14: VAD clearly outlines activities for the year. OCDCA goals are not used. More detail needs to be given or direct service/replacing staff is listed. 
5-9: VAD outlines activities for the year. OCDCA goals are not used. More detail needs to be given and direct service/ replacing staff is listed. 
3-4: There is a lot of direct service listed or they did not use OCDCA goals.
0-2: VAD is incomplete or missing</t>
  </si>
  <si>
    <t>Examples of Appropriate VISTA Member Activities: Build partnerships with local public and private sector organizations/businesses.Help to develop sponsor infrastructure which may include developing new programs and/or updating existing ones.Recruit, train and coordinate part-time volunteers.Write grant applications for funding and other resources and solicit donations and other in-kind support for sponsor programs that are directly involved with pulling people out of poverty.Publicize/Market the sub-site VISTA project.Create community events to support the project.Mobilize resources in and outside the community in support of the project.Promote project sustainability by focusing on building the capacity of individuals, organizations and the community. Examples of Prohibited VISTA Member ActivitiesDisplace paid staff.Supervise employees.Provide individual services to a limited number of clients.Conduct one-on-one literacy tutoring or program intake.Have direct involvement in drafting/negotiating agreements between organizations or individuals relative to the sub-site VISTA project.Have the sole responsibility for mobilizing financial or material support. They may assist in generating this support.</t>
  </si>
  <si>
    <t>Innovation **</t>
  </si>
  <si>
    <t xml:space="preserve">5: This project is very innovated and creative. 
3-4: Project is not that new of a concept but still creative
1-2: Not innovated but an acceptable project for a VISTA
0: Not innovated and not acceptable for a VISTA to work on. </t>
  </si>
  <si>
    <t>12 Months **</t>
  </si>
  <si>
    <t>5: Work on VAD is enough work for 12 months and there is a clearly defined planned period of work. 
3-4: Work on VAD is enough work for 12 months. Planned period of work is listed but vague.  
1-2: Seems like enough work for 12 months but no planned period of work listed. 
0: Does not seem like enough work for 12 months and no planned period of work listed</t>
  </si>
  <si>
    <t>Total / 35</t>
  </si>
  <si>
    <t>ATTACHMENTS/OTHER</t>
  </si>
  <si>
    <t>Supervisor Resume</t>
  </si>
  <si>
    <t>Full Points if completed</t>
  </si>
  <si>
    <t>Board Members</t>
  </si>
  <si>
    <t>Articles of Incorporation</t>
  </si>
  <si>
    <t>On-Site Orientation **</t>
  </si>
  <si>
    <t>Character Limit Followed</t>
  </si>
  <si>
    <t>2: If all of character limits guidelines are followed. 1: if roughly have of response follow character guidelines are followed. 0: No attempt seems to be made to stay within limits.</t>
  </si>
  <si>
    <t>Total /6</t>
  </si>
  <si>
    <t>Total / 100</t>
  </si>
  <si>
    <t>Please insert final overall comment</t>
  </si>
  <si>
    <t xml:space="preserve">5: Clear sustainability plan and 3 phase structure in section 2 is followed. 
3-4: 3 phase structure follow but sustainability plan is not 100% clear
2: Does not follow 3 phase structure but has a sustainability plan. 
0-1: Very unclear plan or no plan stated. </t>
  </si>
  <si>
    <t>7: Milestones are listed seem reasonable to project and one year. 
5-6: Milestones listed are reasonable to project, but not one year. For example, Fundraising over $1 million would is a very big year for a VISTA to achieve in one year but reasonable for a three year project. 5 points if all milestones listed meet those criteria. 6 if only one or two meet this criteria
2-4: Milestones listed are not reasonable for project and/or milestones listed do not fall within the OCDCA project goals that project design outlined the project would fall under. 
1: does not have any milestones listed on provided page, but listed their own outcomes. 
0: Did not answer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</si>
</sst>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25"/>
      <color theme="1"/>
      <name val="Calibri"/>
      <family val="2"/>
      <scheme val="minor"/>
    </font>
    <font>
      <b/>
      <sz val="13"/>
      <color theme="1"/>
      <name val="Calibri"/>
      <family val="2"/>
      <scheme val="minor"/>
    </font>
    <font>
      <b/>
      <sz val="12"/>
      <color rgb="FFFF0000"/>
      <name val="Calibri"/>
      <family val="2"/>
      <scheme val="minor"/>
    </font>
    <font>
      <b/>
      <sz val="15"/>
      <color rgb="FFFF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0" fontId="7" fillId="3" borderId="1" xfId="0" applyFont="1" applyFill="1" applyBorder="1"/>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2C5FF"/>
      <color rgb="FFECB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60E91-7C1D-4D22-9D7A-61F001AAAEDE}">
  <dimension ref="B1:G70"/>
  <sheetViews>
    <sheetView zoomScale="70" zoomScaleNormal="70"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27</v>
      </c>
      <c r="D21" s="6" t="s">
        <v>28</v>
      </c>
      <c r="E21" s="7">
        <v>4</v>
      </c>
      <c r="F21" s="7"/>
      <c r="G21" s="7"/>
    </row>
    <row r="22" spans="2:7" ht="28.9">
      <c r="B22" s="13" t="s">
        <v>29</v>
      </c>
      <c r="C22" s="6" t="s">
        <v>30</v>
      </c>
      <c r="D22" s="6"/>
      <c r="E22" s="7">
        <v>1</v>
      </c>
      <c r="F22" s="7"/>
      <c r="G22" s="7"/>
    </row>
    <row r="23" spans="2:7" s="2" customFormat="1" ht="172.9">
      <c r="B23" s="13" t="s">
        <v>31</v>
      </c>
      <c r="C23" s="6" t="s">
        <v>32</v>
      </c>
      <c r="D23" s="6"/>
      <c r="E23" s="7">
        <v>8</v>
      </c>
      <c r="F23" s="7"/>
      <c r="G23" s="7"/>
    </row>
    <row r="24" spans="2:7">
      <c r="B24" s="13" t="s">
        <v>33</v>
      </c>
      <c r="C24" s="8"/>
      <c r="D24" s="8"/>
      <c r="E24" s="9">
        <f>SUM(E19:E23)</f>
        <v>28</v>
      </c>
      <c r="F24" s="9">
        <f>SUM(F19:F23)</f>
        <v>0</v>
      </c>
      <c r="G24" s="9">
        <f>SUM(G19:G23)</f>
        <v>0</v>
      </c>
    </row>
    <row r="25" spans="2:7">
      <c r="B25" s="14" t="s">
        <v>18</v>
      </c>
      <c r="C25" s="31" t="s">
        <v>34</v>
      </c>
      <c r="D25" s="32"/>
      <c r="E25" s="32"/>
      <c r="F25" s="32"/>
      <c r="G25" s="33"/>
    </row>
    <row r="27" spans="2:7" s="2" customFormat="1" ht="15.6">
      <c r="B27" s="37" t="s">
        <v>35</v>
      </c>
      <c r="C27" s="38"/>
      <c r="D27" s="38"/>
      <c r="E27" s="38"/>
      <c r="F27" s="38"/>
      <c r="G27" s="39"/>
    </row>
    <row r="28" spans="2:7" ht="34.9">
      <c r="B28" s="21" t="s">
        <v>1</v>
      </c>
      <c r="C28" s="21" t="s">
        <v>2</v>
      </c>
      <c r="D28" s="21" t="s">
        <v>3</v>
      </c>
      <c r="E28" s="21" t="s">
        <v>4</v>
      </c>
      <c r="F28" s="21" t="s">
        <v>5</v>
      </c>
      <c r="G28" s="21" t="s">
        <v>6</v>
      </c>
    </row>
    <row r="29" spans="2:7" s="2" customFormat="1" ht="165">
      <c r="B29" s="13" t="s">
        <v>36</v>
      </c>
      <c r="C29" s="6" t="s">
        <v>37</v>
      </c>
      <c r="D29" s="6" t="s">
        <v>38</v>
      </c>
      <c r="E29" s="7">
        <v>4</v>
      </c>
      <c r="F29" s="7"/>
      <c r="G29" s="7"/>
    </row>
    <row r="30" spans="2:7">
      <c r="B30" s="13" t="s">
        <v>39</v>
      </c>
      <c r="C30" s="8"/>
      <c r="D30" s="8"/>
      <c r="E30" s="9">
        <f>SUM(E29)</f>
        <v>4</v>
      </c>
      <c r="F30" s="9">
        <f>F29</f>
        <v>0</v>
      </c>
      <c r="G30" s="9">
        <f>G29</f>
        <v>0</v>
      </c>
    </row>
    <row r="31" spans="2:7">
      <c r="B31" s="14" t="s">
        <v>18</v>
      </c>
      <c r="C31" s="31" t="s">
        <v>19</v>
      </c>
      <c r="D31" s="32"/>
      <c r="E31" s="32"/>
      <c r="F31" s="32"/>
      <c r="G31" s="33"/>
    </row>
    <row r="33" spans="2:7" s="2" customFormat="1">
      <c r="B33" s="22" t="s">
        <v>40</v>
      </c>
      <c r="C33" s="23"/>
      <c r="D33" s="23"/>
      <c r="E33" s="23"/>
      <c r="F33" s="23"/>
      <c r="G33" s="24"/>
    </row>
    <row r="34" spans="2:7" ht="34.9">
      <c r="B34" s="21" t="s">
        <v>1</v>
      </c>
      <c r="C34" s="21" t="s">
        <v>2</v>
      </c>
      <c r="D34" s="21" t="s">
        <v>3</v>
      </c>
      <c r="E34" s="21" t="s">
        <v>4</v>
      </c>
      <c r="F34" s="21" t="s">
        <v>5</v>
      </c>
      <c r="G34" s="21" t="s">
        <v>6</v>
      </c>
    </row>
    <row r="35" spans="2:7" ht="57.6">
      <c r="B35" s="13" t="s">
        <v>41</v>
      </c>
      <c r="C35" s="6" t="s">
        <v>42</v>
      </c>
      <c r="D35" s="6"/>
      <c r="E35" s="7">
        <v>4</v>
      </c>
      <c r="F35" s="7"/>
      <c r="G35" s="7"/>
    </row>
    <row r="36" spans="2:7" ht="43.15">
      <c r="B36" s="13" t="s">
        <v>43</v>
      </c>
      <c r="C36" s="6" t="s">
        <v>44</v>
      </c>
      <c r="D36" s="6"/>
      <c r="E36" s="7">
        <v>2</v>
      </c>
      <c r="F36" s="7"/>
      <c r="G36" s="7"/>
    </row>
    <row r="37" spans="2:7" ht="72">
      <c r="B37" s="13" t="s">
        <v>45</v>
      </c>
      <c r="C37" s="6" t="s">
        <v>46</v>
      </c>
      <c r="D37" s="6"/>
      <c r="E37" s="7">
        <v>4</v>
      </c>
      <c r="F37" s="7"/>
      <c r="G37" s="7"/>
    </row>
    <row r="38" spans="2:7">
      <c r="B38" s="13" t="s">
        <v>47</v>
      </c>
      <c r="C38" s="8"/>
      <c r="D38" s="8"/>
      <c r="E38" s="9">
        <f>SUM(E35:E37)</f>
        <v>10</v>
      </c>
      <c r="F38" s="9">
        <f>SUM(F35:F37)</f>
        <v>0</v>
      </c>
      <c r="G38" s="9">
        <f>SUM(G35:G37)</f>
        <v>0</v>
      </c>
    </row>
    <row r="39" spans="2:7" s="2" customFormat="1">
      <c r="B39" s="14" t="s">
        <v>18</v>
      </c>
      <c r="C39" s="31" t="s">
        <v>19</v>
      </c>
      <c r="D39" s="32"/>
      <c r="E39" s="32"/>
      <c r="F39" s="32"/>
      <c r="G39" s="33"/>
    </row>
    <row r="41" spans="2:7" s="2" customFormat="1">
      <c r="B41" s="22" t="s">
        <v>48</v>
      </c>
      <c r="C41" s="23"/>
      <c r="D41" s="23"/>
      <c r="E41" s="23"/>
      <c r="F41" s="23"/>
      <c r="G41" s="24"/>
    </row>
    <row r="42" spans="2:7" ht="34.9">
      <c r="B42" s="21" t="s">
        <v>1</v>
      </c>
      <c r="C42" s="21" t="s">
        <v>2</v>
      </c>
      <c r="D42" s="21" t="s">
        <v>3</v>
      </c>
      <c r="E42" s="21" t="s">
        <v>4</v>
      </c>
      <c r="F42" s="21" t="s">
        <v>5</v>
      </c>
      <c r="G42" s="21" t="s">
        <v>6</v>
      </c>
    </row>
    <row r="43" spans="2:7" ht="15.6">
      <c r="B43" s="34" t="s">
        <v>11</v>
      </c>
      <c r="C43" s="35"/>
      <c r="D43" s="35"/>
      <c r="E43" s="35"/>
      <c r="F43" s="35"/>
      <c r="G43" s="36"/>
    </row>
    <row r="44" spans="2:7" ht="43.15">
      <c r="B44" s="13" t="s">
        <v>49</v>
      </c>
      <c r="C44" s="6" t="s">
        <v>50</v>
      </c>
      <c r="D44" s="6"/>
      <c r="E44" s="7">
        <v>2</v>
      </c>
      <c r="F44" s="7"/>
      <c r="G44" s="7"/>
    </row>
    <row r="45" spans="2:7" s="2" customFormat="1" ht="57.6">
      <c r="B45" s="13" t="s">
        <v>51</v>
      </c>
      <c r="C45" s="6" t="s">
        <v>52</v>
      </c>
      <c r="D45" s="6" t="s">
        <v>53</v>
      </c>
      <c r="E45" s="7">
        <v>2</v>
      </c>
      <c r="F45" s="7"/>
      <c r="G45" s="7"/>
    </row>
    <row r="46" spans="2:7" ht="57.6">
      <c r="B46" s="13" t="s">
        <v>54</v>
      </c>
      <c r="C46" s="6" t="s">
        <v>52</v>
      </c>
      <c r="D46" s="6"/>
      <c r="E46" s="7">
        <v>2</v>
      </c>
      <c r="F46" s="7"/>
      <c r="G46" s="7"/>
    </row>
    <row r="47" spans="2:7">
      <c r="B47" s="13" t="s">
        <v>55</v>
      </c>
      <c r="C47" s="8"/>
      <c r="D47" s="8"/>
      <c r="E47" s="9">
        <f>SUM(E44:E46)</f>
        <v>6</v>
      </c>
      <c r="F47" s="9">
        <f>SUM(F44:F46)</f>
        <v>0</v>
      </c>
      <c r="G47" s="9">
        <f>SUM(G44:G46)</f>
        <v>0</v>
      </c>
    </row>
    <row r="48" spans="2:7">
      <c r="B48" s="14" t="s">
        <v>18</v>
      </c>
      <c r="C48" s="18" t="s">
        <v>19</v>
      </c>
      <c r="D48" s="19"/>
      <c r="E48" s="19"/>
      <c r="F48" s="19"/>
      <c r="G48" s="20"/>
    </row>
    <row r="50" spans="2:7" ht="15.6">
      <c r="B50" s="37" t="s">
        <v>56</v>
      </c>
      <c r="C50" s="38"/>
      <c r="D50" s="38"/>
      <c r="E50" s="38"/>
      <c r="F50" s="39"/>
      <c r="G50" s="12"/>
    </row>
    <row r="51" spans="2:7" ht="34.9">
      <c r="B51" s="21" t="s">
        <v>1</v>
      </c>
      <c r="C51" s="21" t="s">
        <v>2</v>
      </c>
      <c r="D51" s="21" t="s">
        <v>3</v>
      </c>
      <c r="E51" s="21" t="s">
        <v>4</v>
      </c>
      <c r="F51" s="21" t="s">
        <v>5</v>
      </c>
      <c r="G51" s="21" t="s">
        <v>6</v>
      </c>
    </row>
    <row r="52" spans="2:7" ht="15.6">
      <c r="B52" s="34" t="s">
        <v>11</v>
      </c>
      <c r="C52" s="35"/>
      <c r="D52" s="35"/>
      <c r="E52" s="35"/>
      <c r="F52" s="35"/>
      <c r="G52" s="36"/>
    </row>
    <row r="53" spans="2:7" s="2" customFormat="1" ht="331.15">
      <c r="B53" s="13" t="s">
        <v>57</v>
      </c>
      <c r="C53" s="6" t="s">
        <v>58</v>
      </c>
      <c r="D53" s="6" t="s">
        <v>59</v>
      </c>
      <c r="E53" s="7">
        <v>25</v>
      </c>
      <c r="F53" s="7"/>
      <c r="G53" s="7"/>
    </row>
    <row r="54" spans="2:7" ht="57.6">
      <c r="B54" s="17" t="s">
        <v>60</v>
      </c>
      <c r="C54" s="6" t="s">
        <v>61</v>
      </c>
      <c r="D54" s="6"/>
      <c r="E54" s="7">
        <v>5</v>
      </c>
      <c r="F54" s="7"/>
      <c r="G54" s="7"/>
    </row>
    <row r="55" spans="2:7" s="2" customFormat="1" ht="100.9">
      <c r="B55" s="13" t="s">
        <v>62</v>
      </c>
      <c r="C55" s="6" t="s">
        <v>63</v>
      </c>
      <c r="D55" s="6"/>
      <c r="E55" s="7">
        <v>5</v>
      </c>
      <c r="F55" s="7"/>
      <c r="G55" s="7"/>
    </row>
    <row r="56" spans="2:7">
      <c r="B56" s="13" t="s">
        <v>64</v>
      </c>
      <c r="C56" s="8"/>
      <c r="D56" s="8"/>
      <c r="E56" s="9">
        <f>SUM(E53:E55)</f>
        <v>35</v>
      </c>
      <c r="F56" s="9">
        <f>SUM(F53:F55)</f>
        <v>0</v>
      </c>
      <c r="G56" s="9">
        <f>SUM(G53:G55)</f>
        <v>0</v>
      </c>
    </row>
    <row r="57" spans="2:7">
      <c r="B57" s="14" t="s">
        <v>18</v>
      </c>
      <c r="C57" s="31" t="s">
        <v>19</v>
      </c>
      <c r="D57" s="32"/>
      <c r="E57" s="32"/>
      <c r="F57" s="32"/>
      <c r="G57" s="33"/>
    </row>
    <row r="59" spans="2:7" ht="15.6">
      <c r="B59" s="37" t="s">
        <v>65</v>
      </c>
      <c r="C59" s="38"/>
      <c r="D59" s="38"/>
      <c r="E59" s="38"/>
      <c r="F59" s="39"/>
      <c r="G59" s="12"/>
    </row>
    <row r="60" spans="2:7" ht="34.9">
      <c r="B60" s="21" t="s">
        <v>1</v>
      </c>
      <c r="C60" s="21" t="s">
        <v>2</v>
      </c>
      <c r="D60" s="21" t="s">
        <v>3</v>
      </c>
      <c r="E60" s="21" t="s">
        <v>4</v>
      </c>
      <c r="F60" s="21" t="s">
        <v>5</v>
      </c>
      <c r="G60" s="21" t="s">
        <v>6</v>
      </c>
    </row>
    <row r="61" spans="2:7">
      <c r="B61" s="13" t="s">
        <v>66</v>
      </c>
      <c r="C61" s="6" t="s">
        <v>67</v>
      </c>
      <c r="D61" s="6"/>
      <c r="E61" s="7">
        <v>1</v>
      </c>
      <c r="F61" s="7"/>
      <c r="G61" s="7"/>
    </row>
    <row r="62" spans="2:7">
      <c r="B62" s="13" t="s">
        <v>68</v>
      </c>
      <c r="C62" s="6" t="s">
        <v>67</v>
      </c>
      <c r="D62" s="6"/>
      <c r="E62" s="7">
        <v>1</v>
      </c>
      <c r="F62" s="7"/>
      <c r="G62" s="7"/>
    </row>
    <row r="63" spans="2:7">
      <c r="B63" s="13" t="s">
        <v>69</v>
      </c>
      <c r="C63" s="6" t="s">
        <v>67</v>
      </c>
      <c r="D63" s="6"/>
      <c r="E63" s="7">
        <v>1</v>
      </c>
      <c r="F63" s="7"/>
      <c r="G63" s="7"/>
    </row>
    <row r="64" spans="2:7">
      <c r="B64" s="13" t="s">
        <v>70</v>
      </c>
      <c r="C64" s="6" t="s">
        <v>67</v>
      </c>
      <c r="D64" s="6"/>
      <c r="E64" s="7">
        <v>1</v>
      </c>
      <c r="F64" s="7"/>
      <c r="G64" s="7"/>
    </row>
    <row r="65" spans="2:7" ht="43.15">
      <c r="B65" s="13" t="s">
        <v>71</v>
      </c>
      <c r="C65" s="6" t="s">
        <v>72</v>
      </c>
      <c r="D65" s="6"/>
      <c r="E65" s="7">
        <v>2</v>
      </c>
      <c r="F65" s="7"/>
      <c r="G65" s="7"/>
    </row>
    <row r="66" spans="2:7">
      <c r="B66" s="13" t="s">
        <v>73</v>
      </c>
      <c r="C66" s="8"/>
      <c r="D66" s="8"/>
      <c r="E66" s="9">
        <f>SUM(E61:E65)</f>
        <v>6</v>
      </c>
      <c r="F66" s="9">
        <f>SUM(F61:F65)</f>
        <v>0</v>
      </c>
      <c r="G66" s="9">
        <f>SUM(G61:G65)</f>
        <v>0</v>
      </c>
    </row>
    <row r="67" spans="2:7">
      <c r="B67" s="14" t="s">
        <v>18</v>
      </c>
      <c r="C67" s="31" t="s">
        <v>19</v>
      </c>
      <c r="D67" s="32"/>
      <c r="E67" s="32"/>
      <c r="F67" s="32"/>
      <c r="G67" s="33"/>
    </row>
    <row r="69" spans="2:7" ht="18">
      <c r="B69" s="15" t="s">
        <v>74</v>
      </c>
      <c r="C69" s="10"/>
      <c r="D69" s="10"/>
      <c r="E69" s="11">
        <f>SUM(E4:E5,E13,E24,E30,E38,E47,E56,E66)</f>
        <v>100</v>
      </c>
      <c r="F69" s="11">
        <f>SUM(F4:F5,F13,F24,F30,F38,F47,F56,F66)</f>
        <v>3</v>
      </c>
      <c r="G69" s="11">
        <f>SUM(G66,G56,G47,G38,G30,G24,G13,G4:G5)</f>
        <v>3</v>
      </c>
    </row>
    <row r="70" spans="2:7">
      <c r="B70" s="14" t="s">
        <v>18</v>
      </c>
      <c r="C70" s="31" t="s">
        <v>75</v>
      </c>
      <c r="D70" s="32"/>
      <c r="E70" s="32"/>
      <c r="F70" s="32"/>
      <c r="G70" s="33"/>
    </row>
  </sheetData>
  <mergeCells count="19">
    <mergeCell ref="C70:G70"/>
    <mergeCell ref="B43:G43"/>
    <mergeCell ref="B50:F50"/>
    <mergeCell ref="B52:G52"/>
    <mergeCell ref="C57:G57"/>
    <mergeCell ref="B59:F59"/>
    <mergeCell ref="C67:G67"/>
    <mergeCell ref="B41:G41"/>
    <mergeCell ref="B1:G2"/>
    <mergeCell ref="B7:G7"/>
    <mergeCell ref="B9:G9"/>
    <mergeCell ref="C14:G14"/>
    <mergeCell ref="B16:G16"/>
    <mergeCell ref="B18:G18"/>
    <mergeCell ref="C25:G25"/>
    <mergeCell ref="B27:G27"/>
    <mergeCell ref="C31:G31"/>
    <mergeCell ref="B33:G33"/>
    <mergeCell ref="C39:G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B4C5-2013-4F2B-BBAE-30A7D44C87A1}">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78F96-E56D-4DD1-9C0A-E729C836D588}">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94951-5495-42FD-9E69-9D3636771547}">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6F6F0-053F-4073-96DD-9F6B3C2C545C}">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86120-97CB-4682-96F5-07F1EE3F3BEC}">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860D-6338-4FCC-864D-3AE610D5E379}">
  <dimension ref="B1:G69"/>
  <sheetViews>
    <sheetView topLeftCell="B1" zoomScale="85" zoomScaleNormal="85" workbookViewId="0">
      <selection activeCell="B1" sqref="B1:G2"/>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69"/>
  <sheetViews>
    <sheetView tabSelected="1" topLeftCell="B4" zoomScale="85" zoomScaleNormal="85" workbookViewId="0">
      <selection activeCell="F11" sqref="F11"/>
    </sheetView>
  </sheetViews>
  <sheetFormatPr defaultColWidth="9.140625" defaultRowHeight="17.45"/>
  <cols>
    <col min="1" max="1" width="4.85546875" style="1" customWidth="1"/>
    <col min="2" max="2" width="30.7109375" style="16" customWidth="1"/>
    <col min="3" max="3" width="70.42578125" style="1" customWidth="1"/>
    <col min="4" max="4" width="49.42578125" style="1" customWidth="1"/>
    <col min="5" max="5" width="13" style="4" customWidth="1"/>
    <col min="6" max="6" width="26.28515625" style="4" customWidth="1"/>
    <col min="7" max="7" width="25.28515625" style="4" customWidth="1"/>
    <col min="8" max="16384" width="9.140625" style="1"/>
  </cols>
  <sheetData>
    <row r="1" spans="2:7" ht="15">
      <c r="B1" s="25" t="s">
        <v>0</v>
      </c>
      <c r="C1" s="25"/>
      <c r="D1" s="25"/>
      <c r="E1" s="25"/>
      <c r="F1" s="25"/>
      <c r="G1" s="25"/>
    </row>
    <row r="2" spans="2:7" s="5" customFormat="1" ht="15.6">
      <c r="B2" s="26"/>
      <c r="C2" s="26"/>
      <c r="D2" s="26"/>
      <c r="E2" s="26"/>
      <c r="F2" s="26"/>
      <c r="G2" s="26"/>
    </row>
    <row r="3" spans="2:7" s="3" customFormat="1" ht="34.9">
      <c r="B3" s="21" t="s">
        <v>1</v>
      </c>
      <c r="C3" s="21" t="s">
        <v>2</v>
      </c>
      <c r="D3" s="21" t="s">
        <v>3</v>
      </c>
      <c r="E3" s="21" t="s">
        <v>4</v>
      </c>
      <c r="F3" s="21" t="s">
        <v>5</v>
      </c>
      <c r="G3" s="21" t="s">
        <v>6</v>
      </c>
    </row>
    <row r="4" spans="2:7" ht="28.9">
      <c r="B4" s="13" t="s">
        <v>7</v>
      </c>
      <c r="C4" s="6" t="s">
        <v>8</v>
      </c>
      <c r="D4" s="6" t="s">
        <v>9</v>
      </c>
      <c r="E4" s="7">
        <v>2</v>
      </c>
      <c r="F4" s="7">
        <v>2</v>
      </c>
      <c r="G4" s="7">
        <f xml:space="preserve"> F4</f>
        <v>2</v>
      </c>
    </row>
    <row r="5" spans="2:7" ht="28.9">
      <c r="B5" s="13" t="s">
        <v>10</v>
      </c>
      <c r="C5" s="6" t="s">
        <v>8</v>
      </c>
      <c r="D5" s="6" t="s">
        <v>9</v>
      </c>
      <c r="E5" s="7">
        <v>1</v>
      </c>
      <c r="F5" s="7">
        <v>1</v>
      </c>
      <c r="G5" s="7">
        <f xml:space="preserve"> F5</f>
        <v>1</v>
      </c>
    </row>
    <row r="7" spans="2:7" ht="19.899999999999999">
      <c r="B7" s="27" t="s">
        <v>11</v>
      </c>
      <c r="C7" s="28"/>
      <c r="D7" s="28"/>
      <c r="E7" s="28"/>
      <c r="F7" s="28"/>
      <c r="G7" s="29"/>
    </row>
    <row r="9" spans="2:7">
      <c r="B9" s="30" t="s">
        <v>12</v>
      </c>
      <c r="C9" s="30"/>
      <c r="D9" s="30"/>
      <c r="E9" s="30"/>
      <c r="F9" s="30"/>
      <c r="G9" s="30"/>
    </row>
    <row r="10" spans="2:7" ht="34.9">
      <c r="B10" s="21" t="s">
        <v>1</v>
      </c>
      <c r="C10" s="21" t="s">
        <v>2</v>
      </c>
      <c r="D10" s="21" t="s">
        <v>3</v>
      </c>
      <c r="E10" s="21" t="s">
        <v>4</v>
      </c>
      <c r="F10" s="21" t="s">
        <v>5</v>
      </c>
      <c r="G10" s="21" t="s">
        <v>6</v>
      </c>
    </row>
    <row r="11" spans="2:7" ht="86.45">
      <c r="B11" s="13" t="s">
        <v>13</v>
      </c>
      <c r="C11" s="6" t="s">
        <v>14</v>
      </c>
      <c r="D11" s="6"/>
      <c r="E11" s="7">
        <v>5</v>
      </c>
      <c r="F11" s="7"/>
      <c r="G11" s="7"/>
    </row>
    <row r="12" spans="2:7" ht="57.6">
      <c r="B12" s="13" t="s">
        <v>15</v>
      </c>
      <c r="C12" s="6" t="s">
        <v>16</v>
      </c>
      <c r="D12" s="6"/>
      <c r="E12" s="7">
        <v>3</v>
      </c>
      <c r="F12" s="7"/>
      <c r="G12" s="7"/>
    </row>
    <row r="13" spans="2:7" s="2" customFormat="1">
      <c r="B13" s="13" t="s">
        <v>17</v>
      </c>
      <c r="C13" s="8"/>
      <c r="D13" s="8"/>
      <c r="E13" s="9">
        <f>SUM(E11:E12)</f>
        <v>8</v>
      </c>
      <c r="F13" s="9">
        <f>SUM(F11:F12)</f>
        <v>0</v>
      </c>
      <c r="G13" s="7">
        <f t="shared" ref="G13" si="0" xml:space="preserve"> F13</f>
        <v>0</v>
      </c>
    </row>
    <row r="14" spans="2:7" s="2" customFormat="1">
      <c r="B14" s="14" t="s">
        <v>18</v>
      </c>
      <c r="C14" s="31" t="s">
        <v>19</v>
      </c>
      <c r="D14" s="32"/>
      <c r="E14" s="32"/>
      <c r="F14" s="32"/>
      <c r="G14" s="33"/>
    </row>
    <row r="16" spans="2:7">
      <c r="B16" s="30" t="s">
        <v>20</v>
      </c>
      <c r="C16" s="30"/>
      <c r="D16" s="30"/>
      <c r="E16" s="30"/>
      <c r="F16" s="30"/>
      <c r="G16" s="30"/>
    </row>
    <row r="17" spans="2:7" ht="34.9">
      <c r="B17" s="21" t="s">
        <v>1</v>
      </c>
      <c r="C17" s="21" t="s">
        <v>2</v>
      </c>
      <c r="D17" s="21" t="s">
        <v>3</v>
      </c>
      <c r="E17" s="21" t="s">
        <v>4</v>
      </c>
      <c r="F17" s="21" t="s">
        <v>5</v>
      </c>
      <c r="G17" s="21" t="s">
        <v>6</v>
      </c>
    </row>
    <row r="18" spans="2:7" ht="15.6">
      <c r="B18" s="34" t="s">
        <v>11</v>
      </c>
      <c r="C18" s="35"/>
      <c r="D18" s="35"/>
      <c r="E18" s="35"/>
      <c r="F18" s="35"/>
      <c r="G18" s="36"/>
    </row>
    <row r="19" spans="2:7" ht="244.9">
      <c r="B19" s="13" t="s">
        <v>21</v>
      </c>
      <c r="C19" s="6" t="s">
        <v>22</v>
      </c>
      <c r="D19" s="6" t="s">
        <v>23</v>
      </c>
      <c r="E19" s="7">
        <v>10</v>
      </c>
      <c r="F19" s="7"/>
      <c r="G19" s="7"/>
    </row>
    <row r="20" spans="2:7" ht="144">
      <c r="B20" s="13" t="s">
        <v>24</v>
      </c>
      <c r="C20" s="6" t="s">
        <v>25</v>
      </c>
      <c r="D20" s="6"/>
      <c r="E20" s="7">
        <v>5</v>
      </c>
      <c r="F20" s="7"/>
      <c r="G20" s="7"/>
    </row>
    <row r="21" spans="2:7" ht="57.6">
      <c r="B21" s="13" t="s">
        <v>26</v>
      </c>
      <c r="C21" s="6" t="s">
        <v>76</v>
      </c>
      <c r="D21" s="6" t="s">
        <v>28</v>
      </c>
      <c r="E21" s="7">
        <v>5</v>
      </c>
      <c r="F21" s="7"/>
      <c r="G21" s="7"/>
    </row>
    <row r="22" spans="2:7" s="2" customFormat="1" ht="172.9">
      <c r="B22" s="13" t="s">
        <v>31</v>
      </c>
      <c r="C22" s="6" t="s">
        <v>32</v>
      </c>
      <c r="D22" s="6"/>
      <c r="E22" s="7">
        <v>8</v>
      </c>
      <c r="F22" s="7"/>
      <c r="G22" s="7"/>
    </row>
    <row r="23" spans="2:7">
      <c r="B23" s="13" t="s">
        <v>33</v>
      </c>
      <c r="C23" s="8"/>
      <c r="D23" s="8"/>
      <c r="E23" s="9">
        <f>SUM(E19:E22)</f>
        <v>28</v>
      </c>
      <c r="F23" s="9">
        <f>SUM(F19:F22)</f>
        <v>0</v>
      </c>
      <c r="G23" s="9">
        <f>SUM(G19:G22)</f>
        <v>0</v>
      </c>
    </row>
    <row r="24" spans="2:7">
      <c r="B24" s="14" t="s">
        <v>18</v>
      </c>
      <c r="C24" s="31" t="s">
        <v>34</v>
      </c>
      <c r="D24" s="32"/>
      <c r="E24" s="32"/>
      <c r="F24" s="32"/>
      <c r="G24" s="33"/>
    </row>
    <row r="26" spans="2:7" s="2" customFormat="1" ht="15.6">
      <c r="B26" s="37" t="s">
        <v>35</v>
      </c>
      <c r="C26" s="38"/>
      <c r="D26" s="38"/>
      <c r="E26" s="38"/>
      <c r="F26" s="38"/>
      <c r="G26" s="39"/>
    </row>
    <row r="27" spans="2:7" ht="34.9">
      <c r="B27" s="21" t="s">
        <v>1</v>
      </c>
      <c r="C27" s="21" t="s">
        <v>2</v>
      </c>
      <c r="D27" s="21" t="s">
        <v>3</v>
      </c>
      <c r="E27" s="21" t="s">
        <v>4</v>
      </c>
      <c r="F27" s="21" t="s">
        <v>5</v>
      </c>
      <c r="G27" s="21" t="s">
        <v>6</v>
      </c>
    </row>
    <row r="28" spans="2:7" s="2" customFormat="1" ht="158.44999999999999">
      <c r="B28" s="13" t="s">
        <v>36</v>
      </c>
      <c r="C28" s="6" t="s">
        <v>77</v>
      </c>
      <c r="D28" s="6" t="s">
        <v>38</v>
      </c>
      <c r="E28" s="7">
        <v>4</v>
      </c>
      <c r="F28" s="7"/>
      <c r="G28" s="7"/>
    </row>
    <row r="29" spans="2:7">
      <c r="B29" s="13" t="s">
        <v>39</v>
      </c>
      <c r="C29" s="8"/>
      <c r="D29" s="8"/>
      <c r="E29" s="9">
        <f>SUM(E28)</f>
        <v>4</v>
      </c>
      <c r="F29" s="9">
        <f>F28</f>
        <v>0</v>
      </c>
      <c r="G29" s="9">
        <f>G28</f>
        <v>0</v>
      </c>
    </row>
    <row r="30" spans="2:7">
      <c r="B30" s="14" t="s">
        <v>18</v>
      </c>
      <c r="C30" s="31" t="s">
        <v>19</v>
      </c>
      <c r="D30" s="32"/>
      <c r="E30" s="32"/>
      <c r="F30" s="32"/>
      <c r="G30" s="33"/>
    </row>
    <row r="32" spans="2:7" s="2" customFormat="1">
      <c r="B32" s="22" t="s">
        <v>40</v>
      </c>
      <c r="C32" s="23"/>
      <c r="D32" s="23"/>
      <c r="E32" s="23"/>
      <c r="F32" s="23"/>
      <c r="G32" s="24"/>
    </row>
    <row r="33" spans="2:7" ht="34.9">
      <c r="B33" s="21" t="s">
        <v>1</v>
      </c>
      <c r="C33" s="21" t="s">
        <v>2</v>
      </c>
      <c r="D33" s="21" t="s">
        <v>3</v>
      </c>
      <c r="E33" s="21" t="s">
        <v>4</v>
      </c>
      <c r="F33" s="21" t="s">
        <v>5</v>
      </c>
      <c r="G33" s="21" t="s">
        <v>6</v>
      </c>
    </row>
    <row r="34" spans="2:7" ht="57.6">
      <c r="B34" s="13" t="s">
        <v>41</v>
      </c>
      <c r="C34" s="6" t="s">
        <v>42</v>
      </c>
      <c r="D34" s="6"/>
      <c r="E34" s="7">
        <v>4</v>
      </c>
      <c r="F34" s="7"/>
      <c r="G34" s="7"/>
    </row>
    <row r="35" spans="2:7" ht="43.15">
      <c r="B35" s="13" t="s">
        <v>43</v>
      </c>
      <c r="C35" s="6" t="s">
        <v>44</v>
      </c>
      <c r="D35" s="6"/>
      <c r="E35" s="7">
        <v>2</v>
      </c>
      <c r="F35" s="7"/>
      <c r="G35" s="7"/>
    </row>
    <row r="36" spans="2:7" ht="72">
      <c r="B36" s="13" t="s">
        <v>45</v>
      </c>
      <c r="C36" s="6" t="s">
        <v>46</v>
      </c>
      <c r="D36" s="6"/>
      <c r="E36" s="7">
        <v>4</v>
      </c>
      <c r="F36" s="7"/>
      <c r="G36" s="7"/>
    </row>
    <row r="37" spans="2:7">
      <c r="B37" s="13" t="s">
        <v>47</v>
      </c>
      <c r="C37" s="8"/>
      <c r="D37" s="8"/>
      <c r="E37" s="9">
        <f>SUM(E34:E36)</f>
        <v>10</v>
      </c>
      <c r="F37" s="9">
        <f>SUM(F34:F36)</f>
        <v>0</v>
      </c>
      <c r="G37" s="9">
        <f>SUM(G34:G36)</f>
        <v>0</v>
      </c>
    </row>
    <row r="38" spans="2:7" s="2" customFormat="1">
      <c r="B38" s="14" t="s">
        <v>18</v>
      </c>
      <c r="C38" s="31" t="s">
        <v>19</v>
      </c>
      <c r="D38" s="32"/>
      <c r="E38" s="32"/>
      <c r="F38" s="32"/>
      <c r="G38" s="33"/>
    </row>
    <row r="40" spans="2:7" s="2" customFormat="1">
      <c r="B40" s="22" t="s">
        <v>48</v>
      </c>
      <c r="C40" s="23"/>
      <c r="D40" s="23"/>
      <c r="E40" s="23"/>
      <c r="F40" s="23"/>
      <c r="G40" s="24"/>
    </row>
    <row r="41" spans="2:7" ht="34.9">
      <c r="B41" s="21" t="s">
        <v>1</v>
      </c>
      <c r="C41" s="21" t="s">
        <v>2</v>
      </c>
      <c r="D41" s="21" t="s">
        <v>3</v>
      </c>
      <c r="E41" s="21" t="s">
        <v>4</v>
      </c>
      <c r="F41" s="21" t="s">
        <v>5</v>
      </c>
      <c r="G41" s="21" t="s">
        <v>6</v>
      </c>
    </row>
    <row r="42" spans="2:7" ht="15.6">
      <c r="B42" s="34" t="s">
        <v>11</v>
      </c>
      <c r="C42" s="35"/>
      <c r="D42" s="35"/>
      <c r="E42" s="35"/>
      <c r="F42" s="35"/>
      <c r="G42" s="36"/>
    </row>
    <row r="43" spans="2:7" ht="43.15">
      <c r="B43" s="13" t="s">
        <v>49</v>
      </c>
      <c r="C43" s="6" t="s">
        <v>50</v>
      </c>
      <c r="D43" s="6"/>
      <c r="E43" s="7">
        <v>2</v>
      </c>
      <c r="F43" s="7"/>
      <c r="G43" s="7"/>
    </row>
    <row r="44" spans="2:7" s="2" customFormat="1" ht="57.6">
      <c r="B44" s="13" t="s">
        <v>51</v>
      </c>
      <c r="C44" s="6" t="s">
        <v>52</v>
      </c>
      <c r="D44" s="6" t="s">
        <v>53</v>
      </c>
      <c r="E44" s="7">
        <v>2</v>
      </c>
      <c r="F44" s="7"/>
      <c r="G44" s="7"/>
    </row>
    <row r="45" spans="2:7" ht="57.6">
      <c r="B45" s="13" t="s">
        <v>54</v>
      </c>
      <c r="C45" s="6" t="s">
        <v>52</v>
      </c>
      <c r="D45" s="6"/>
      <c r="E45" s="7">
        <v>2</v>
      </c>
      <c r="F45" s="7"/>
      <c r="G45" s="7"/>
    </row>
    <row r="46" spans="2:7">
      <c r="B46" s="13" t="s">
        <v>55</v>
      </c>
      <c r="C46" s="8"/>
      <c r="D46" s="8"/>
      <c r="E46" s="9">
        <f>SUM(E43:E45)</f>
        <v>6</v>
      </c>
      <c r="F46" s="9">
        <f>SUM(F43:F45)</f>
        <v>0</v>
      </c>
      <c r="G46" s="9">
        <f>SUM(G43:G45)</f>
        <v>0</v>
      </c>
    </row>
    <row r="47" spans="2:7">
      <c r="B47" s="14" t="s">
        <v>18</v>
      </c>
      <c r="C47" s="18" t="s">
        <v>19</v>
      </c>
      <c r="D47" s="19"/>
      <c r="E47" s="19"/>
      <c r="F47" s="19"/>
      <c r="G47" s="20"/>
    </row>
    <row r="49" spans="2:7" ht="15.6">
      <c r="B49" s="37" t="s">
        <v>56</v>
      </c>
      <c r="C49" s="38"/>
      <c r="D49" s="38"/>
      <c r="E49" s="38"/>
      <c r="F49" s="39"/>
      <c r="G49" s="12"/>
    </row>
    <row r="50" spans="2:7" ht="34.9">
      <c r="B50" s="21" t="s">
        <v>1</v>
      </c>
      <c r="C50" s="21" t="s">
        <v>2</v>
      </c>
      <c r="D50" s="21" t="s">
        <v>3</v>
      </c>
      <c r="E50" s="21" t="s">
        <v>4</v>
      </c>
      <c r="F50" s="21" t="s">
        <v>5</v>
      </c>
      <c r="G50" s="21" t="s">
        <v>6</v>
      </c>
    </row>
    <row r="51" spans="2:7" ht="15.6">
      <c r="B51" s="34" t="s">
        <v>11</v>
      </c>
      <c r="C51" s="35"/>
      <c r="D51" s="35"/>
      <c r="E51" s="35"/>
      <c r="F51" s="35"/>
      <c r="G51" s="36"/>
    </row>
    <row r="52" spans="2:7" s="2" customFormat="1" ht="331.15">
      <c r="B52" s="13" t="s">
        <v>57</v>
      </c>
      <c r="C52" s="6" t="s">
        <v>58</v>
      </c>
      <c r="D52" s="6" t="s">
        <v>59</v>
      </c>
      <c r="E52" s="7">
        <v>25</v>
      </c>
      <c r="F52" s="7"/>
      <c r="G52" s="7"/>
    </row>
    <row r="53" spans="2:7" ht="57.6">
      <c r="B53" s="17" t="s">
        <v>60</v>
      </c>
      <c r="C53" s="6" t="s">
        <v>61</v>
      </c>
      <c r="D53" s="6"/>
      <c r="E53" s="7">
        <v>5</v>
      </c>
      <c r="F53" s="7"/>
      <c r="G53" s="7"/>
    </row>
    <row r="54" spans="2:7" s="2" customFormat="1" ht="100.9">
      <c r="B54" s="13" t="s">
        <v>62</v>
      </c>
      <c r="C54" s="6" t="s">
        <v>63</v>
      </c>
      <c r="D54" s="6"/>
      <c r="E54" s="7">
        <v>5</v>
      </c>
      <c r="F54" s="7"/>
      <c r="G54" s="7"/>
    </row>
    <row r="55" spans="2:7">
      <c r="B55" s="13" t="s">
        <v>64</v>
      </c>
      <c r="C55" s="8"/>
      <c r="D55" s="8"/>
      <c r="E55" s="9">
        <f>SUM(E52:E54)</f>
        <v>35</v>
      </c>
      <c r="F55" s="9">
        <f>SUM(F52:F54)</f>
        <v>0</v>
      </c>
      <c r="G55" s="9">
        <f>SUM(G52:G54)</f>
        <v>0</v>
      </c>
    </row>
    <row r="56" spans="2:7">
      <c r="B56" s="14" t="s">
        <v>18</v>
      </c>
      <c r="C56" s="31" t="s">
        <v>19</v>
      </c>
      <c r="D56" s="32"/>
      <c r="E56" s="32"/>
      <c r="F56" s="32"/>
      <c r="G56" s="33"/>
    </row>
    <row r="58" spans="2:7" ht="15.6">
      <c r="B58" s="37" t="s">
        <v>65</v>
      </c>
      <c r="C58" s="38"/>
      <c r="D58" s="38"/>
      <c r="E58" s="38"/>
      <c r="F58" s="39"/>
      <c r="G58" s="12"/>
    </row>
    <row r="59" spans="2:7" ht="34.9">
      <c r="B59" s="21" t="s">
        <v>1</v>
      </c>
      <c r="C59" s="21" t="s">
        <v>2</v>
      </c>
      <c r="D59" s="21" t="s">
        <v>3</v>
      </c>
      <c r="E59" s="21" t="s">
        <v>4</v>
      </c>
      <c r="F59" s="21" t="s">
        <v>5</v>
      </c>
      <c r="G59" s="21" t="s">
        <v>6</v>
      </c>
    </row>
    <row r="60" spans="2:7">
      <c r="B60" s="13" t="s">
        <v>66</v>
      </c>
      <c r="C60" s="6" t="s">
        <v>67</v>
      </c>
      <c r="D60" s="6"/>
      <c r="E60" s="7">
        <v>1</v>
      </c>
      <c r="F60" s="7"/>
      <c r="G60" s="7"/>
    </row>
    <row r="61" spans="2:7">
      <c r="B61" s="13" t="s">
        <v>68</v>
      </c>
      <c r="C61" s="6" t="s">
        <v>67</v>
      </c>
      <c r="D61" s="6"/>
      <c r="E61" s="7">
        <v>1</v>
      </c>
      <c r="F61" s="7"/>
      <c r="G61" s="7"/>
    </row>
    <row r="62" spans="2:7">
      <c r="B62" s="13" t="s">
        <v>69</v>
      </c>
      <c r="C62" s="6" t="s">
        <v>67</v>
      </c>
      <c r="D62" s="6"/>
      <c r="E62" s="7">
        <v>1</v>
      </c>
      <c r="F62" s="7"/>
      <c r="G62" s="7"/>
    </row>
    <row r="63" spans="2:7">
      <c r="B63" s="13" t="s">
        <v>70</v>
      </c>
      <c r="C63" s="6" t="s">
        <v>67</v>
      </c>
      <c r="D63" s="6"/>
      <c r="E63" s="7">
        <v>1</v>
      </c>
      <c r="F63" s="7"/>
      <c r="G63" s="7"/>
    </row>
    <row r="64" spans="2:7" ht="43.15">
      <c r="B64" s="13" t="s">
        <v>71</v>
      </c>
      <c r="C64" s="6" t="s">
        <v>72</v>
      </c>
      <c r="D64" s="6"/>
      <c r="E64" s="7">
        <v>2</v>
      </c>
      <c r="F64" s="7"/>
      <c r="G64" s="7"/>
    </row>
    <row r="65" spans="2:7">
      <c r="B65" s="13" t="s">
        <v>73</v>
      </c>
      <c r="C65" s="8"/>
      <c r="D65" s="8"/>
      <c r="E65" s="9">
        <f>SUM(E60:E64)</f>
        <v>6</v>
      </c>
      <c r="F65" s="9">
        <f>SUM(F60:F64)</f>
        <v>0</v>
      </c>
      <c r="G65" s="9">
        <f>SUM(G60:G64)</f>
        <v>0</v>
      </c>
    </row>
    <row r="66" spans="2:7">
      <c r="B66" s="14" t="s">
        <v>18</v>
      </c>
      <c r="C66" s="31" t="s">
        <v>19</v>
      </c>
      <c r="D66" s="32"/>
      <c r="E66" s="32"/>
      <c r="F66" s="32"/>
      <c r="G66" s="33"/>
    </row>
    <row r="68" spans="2:7" ht="18">
      <c r="B68" s="15" t="s">
        <v>74</v>
      </c>
      <c r="C68" s="10"/>
      <c r="D68" s="10"/>
      <c r="E68" s="11">
        <f>SUM(E4:E5,E13,E23,E29,E37,E46,E55,E65)</f>
        <v>100</v>
      </c>
      <c r="F68" s="11">
        <f>SUM(F4:F5,F13,F23,F29,F37,F46,F55,F65)</f>
        <v>3</v>
      </c>
      <c r="G68" s="11">
        <f>SUM(G65,G55,G46,G37,G29,G23,G13,G4:G5)</f>
        <v>3</v>
      </c>
    </row>
    <row r="69" spans="2:7">
      <c r="B69" s="14" t="s">
        <v>18</v>
      </c>
      <c r="C69" s="31" t="s">
        <v>75</v>
      </c>
      <c r="D69" s="32"/>
      <c r="E69" s="32"/>
      <c r="F69" s="32"/>
      <c r="G69" s="33"/>
    </row>
  </sheetData>
  <mergeCells count="19">
    <mergeCell ref="C69:G69"/>
    <mergeCell ref="B42:G42"/>
    <mergeCell ref="B49:F49"/>
    <mergeCell ref="B51:G51"/>
    <mergeCell ref="C56:G56"/>
    <mergeCell ref="B58:F58"/>
    <mergeCell ref="C66:G66"/>
    <mergeCell ref="B40:G40"/>
    <mergeCell ref="B1:G2"/>
    <mergeCell ref="B7:G7"/>
    <mergeCell ref="B9:G9"/>
    <mergeCell ref="C14:G14"/>
    <mergeCell ref="B16:G16"/>
    <mergeCell ref="B18:G18"/>
    <mergeCell ref="C24:G24"/>
    <mergeCell ref="B26:G26"/>
    <mergeCell ref="C30:G30"/>
    <mergeCell ref="B32:G32"/>
    <mergeCell ref="C38:G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a45314-72d0-4127-8857-c217066da669">
      <Terms xmlns="http://schemas.microsoft.com/office/infopath/2007/PartnerControls"/>
    </lcf76f155ced4ddcb4097134ff3c332f>
    <TaxCatchAll xmlns="9142511a-c87f-4e83-8c0f-68a26e192d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0DB2F840248C43844CBEA5BF17D059" ma:contentTypeVersion="17" ma:contentTypeDescription="Create a new document." ma:contentTypeScope="" ma:versionID="64041a4a2b92561d7fdd98322f4f53bc">
  <xsd:schema xmlns:xsd="http://www.w3.org/2001/XMLSchema" xmlns:xs="http://www.w3.org/2001/XMLSchema" xmlns:p="http://schemas.microsoft.com/office/2006/metadata/properties" xmlns:ns2="66a45314-72d0-4127-8857-c217066da669" xmlns:ns3="9142511a-c87f-4e83-8c0f-68a26e192df3" targetNamespace="http://schemas.microsoft.com/office/2006/metadata/properties" ma:root="true" ma:fieldsID="60f7b386e22fe8d4a09008f30d59d7b6" ns2:_="" ns3:_="">
    <xsd:import namespace="66a45314-72d0-4127-8857-c217066da669"/>
    <xsd:import namespace="9142511a-c87f-4e83-8c0f-68a26e192d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45314-72d0-4127-8857-c217066da6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4f2b80-0730-4db4-9ddd-c458a1d8dc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2511a-c87f-4e83-8c0f-68a26e192d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e59029-afad-43ac-ac44-e5147287b879}" ma:internalName="TaxCatchAll" ma:showField="CatchAllData" ma:web="9142511a-c87f-4e83-8c0f-68a26e192d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6AC3D-FEFA-42C2-A54B-EBFB71773DB7}"/>
</file>

<file path=customXml/itemProps2.xml><?xml version="1.0" encoding="utf-8"?>
<ds:datastoreItem xmlns:ds="http://schemas.openxmlformats.org/officeDocument/2006/customXml" ds:itemID="{3561B376-7D0B-40E7-AFA0-AAE0EFB0E6BF}"/>
</file>

<file path=customXml/itemProps3.xml><?xml version="1.0" encoding="utf-8"?>
<ds:datastoreItem xmlns:ds="http://schemas.openxmlformats.org/officeDocument/2006/customXml" ds:itemID="{BCE9D7DD-1D2D-4F3E-9A4E-6066B8CA3E14}"/>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Alana Perez</dc:creator>
  <cp:keywords/>
  <dc:description/>
  <cp:lastModifiedBy>Alana Perez</cp:lastModifiedBy>
  <cp:revision/>
  <dcterms:created xsi:type="dcterms:W3CDTF">2019-12-04T18:53:00Z</dcterms:created>
  <dcterms:modified xsi:type="dcterms:W3CDTF">2023-10-27T18:21:39Z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0x0101009F0DB2F840248C43844CBEA5BF17D059</vt:lpwstr>
  </property>
  <property fmtid="{D5CDD505-2E9C-101B-9397-08002B2CF9AE}" pid="3" name="MediaServiceImageTags">
    <vt:lpwstr/>
  </property>
</Properties>
</file>